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390" windowWidth="11790" windowHeight="1267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2">'Gifts and hospitality received'!$A$1:$E$22</definedName>
    <definedName name="_xlnm.Print_Area" localSheetId="1">'Hospitality provided'!$A$1:$E$30</definedName>
    <definedName name="_xlnm.Print_Area" localSheetId="3">Other!$A$1:$E$20</definedName>
    <definedName name="_xlnm.Print_Area" localSheetId="0">Travel!$A$1:$E$42</definedName>
  </definedNames>
  <calcPr calcId="145621"/>
</workbook>
</file>

<file path=xl/calcChain.xml><?xml version="1.0" encoding="utf-8"?>
<calcChain xmlns="http://schemas.openxmlformats.org/spreadsheetml/2006/main">
  <c r="B21" i="4" l="1"/>
  <c r="B19" i="3" l="1"/>
  <c r="B29" i="2"/>
  <c r="B21" i="2"/>
  <c r="B20" i="2"/>
  <c r="B13" i="1"/>
  <c r="B41" i="1" s="1"/>
</calcChain>
</file>

<file path=xl/sharedStrings.xml><?xml version="1.0" encoding="utf-8"?>
<sst xmlns="http://schemas.openxmlformats.org/spreadsheetml/2006/main" count="200" uniqueCount="111">
  <si>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</si>
  <si>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</si>
  <si>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</si>
  <si>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</si>
  <si>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</si>
  <si>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</si>
  <si>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</si>
  <si>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</si>
  <si>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</si>
  <si>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</si>
  <si>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</si>
  <si>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</si>
  <si>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</si>
  <si>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</si>
  <si>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</si>
  <si>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</si>
  <si>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</si>
  <si>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</si>
  <si>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</si>
  <si>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</si>
  <si>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</si>
  <si>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</si>
  <si>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</si>
  <si>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</si>
  <si>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</si>
  <si>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</si>
  <si>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</si>
  <si>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</si>
  <si>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</si>
  <si>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</si>
  <si>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</si>
  <si>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</si>
  <si>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</si>
  <si>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</si>
  <si>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</si>
  <si>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</si>
  <si>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</si>
  <si>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</si>
  <si>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</si>
  <si>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Air Travel</t>
  </si>
  <si>
    <t>Accomodation</t>
  </si>
  <si>
    <t>Christchurch</t>
  </si>
  <si>
    <t>Auckland</t>
  </si>
  <si>
    <t>Taxi</t>
  </si>
  <si>
    <t>Various</t>
  </si>
  <si>
    <t xml:space="preserve">y c </t>
  </si>
  <si>
    <t>Mary Quin</t>
  </si>
  <si>
    <t>03/05/2013 -30/06/2013</t>
  </si>
  <si>
    <t xml:space="preserve">To attend and participate in the EU-NZ Joint Science and Technology Cooperation Committee meeting </t>
  </si>
  <si>
    <t xml:space="preserve">Accomodation </t>
  </si>
  <si>
    <t>Other incidental charges Taxis etc</t>
  </si>
  <si>
    <t>Ipad app for viewing and editing Microsoft office files</t>
  </si>
  <si>
    <t>Ipad app for viewing and annotating pdf files</t>
  </si>
  <si>
    <t>3/05/13 - 30/06/13</t>
  </si>
  <si>
    <t>Wellington Airport</t>
  </si>
  <si>
    <t>Parking</t>
  </si>
  <si>
    <t>22/06/2013 WLG/CHC 03/07/13</t>
  </si>
  <si>
    <t>22/06/2013  WLG/GIS/WLG 27/06/13</t>
  </si>
  <si>
    <t>Cellphone and Data Charges</t>
  </si>
  <si>
    <t>Meeting Chief Science Advisor and Board Chair</t>
  </si>
  <si>
    <t>Breakfast</t>
  </si>
  <si>
    <t>Chameleon Restaurant - Wellington</t>
  </si>
  <si>
    <t>Lunch</t>
  </si>
  <si>
    <t>La Bella Vista - Petone</t>
  </si>
  <si>
    <t>Meeting (Staff Member re recruitment)</t>
  </si>
  <si>
    <t>Meeting CEO Scion</t>
  </si>
  <si>
    <t>Petrol</t>
  </si>
  <si>
    <t>Car Hire</t>
  </si>
  <si>
    <t>Visits to various Firms</t>
  </si>
  <si>
    <t>Victoria Street Café Wellington</t>
  </si>
  <si>
    <t>Asian Ktichen Wellington</t>
  </si>
  <si>
    <t>Portofino - Auckland</t>
  </si>
  <si>
    <t>Dinner</t>
  </si>
  <si>
    <t>Dinner/Breakfast and Lunch</t>
  </si>
  <si>
    <t>03/05/2013-30/06/2013</t>
  </si>
  <si>
    <t>03/05/2013 - 30/06/2013</t>
  </si>
  <si>
    <t>Callaghan Innovation</t>
  </si>
  <si>
    <t>Meet with staff at visit Christchurch offices, attend dinner with Science, Engineering, Technology sector stakeholders</t>
  </si>
  <si>
    <t>Christchurch 3/05/2013</t>
  </si>
  <si>
    <t>Christchurch 10/05/2013</t>
  </si>
  <si>
    <t xml:space="preserve"> WLG/AKL/WLG 23-24/05/13</t>
  </si>
  <si>
    <t>WLG/AKL/WLG 16-19/05/13</t>
  </si>
  <si>
    <t>Various internal meetings in Auckland  and meeing with NZVIF - Speaking engagement at GoGlobal conference - Attend Kea Awards dinner</t>
  </si>
  <si>
    <t>Various indvidual meetings with Auckland firms in the Medical Sector and stakeholder engagement dinner with CEO's of Auckland Firms</t>
  </si>
  <si>
    <t>Meetings key Christchurch firms and stakeholder engagement dinner with CEOs of Christchurch Firms</t>
  </si>
  <si>
    <t>Meeting with Ngati Porou Gisbourne</t>
  </si>
  <si>
    <t>Stakeholder engagement meetings - Senior SETD sector and Auckland Firms (31  attendees)</t>
  </si>
  <si>
    <t>Stakeholder Engagement meeting -  CEOs of Christchurch Firms (9 attendees)</t>
  </si>
  <si>
    <t>Stakeholder engagement meeting Senior Science, Engineering, Technology partners (10 Attendees)</t>
  </si>
  <si>
    <t>MBIE</t>
  </si>
  <si>
    <t xml:space="preserve">WCNZ Awards dinner </t>
  </si>
  <si>
    <t>Kea New Zealand</t>
  </si>
  <si>
    <t>MBIE 2013 New Zealand  Hi-Tech Awards Gala Dinner</t>
  </si>
  <si>
    <t>Meeting Senior Scientist (staff member)</t>
  </si>
  <si>
    <t>Brussels 15-22 June 2013</t>
  </si>
  <si>
    <t>Meeting with CEOs' of Auckland Firms and Science Sector stakeholders and attend MBIE High tech awards dinner.</t>
  </si>
  <si>
    <t>Various Meetings May 2013 Account</t>
  </si>
  <si>
    <t>Various meetings with both Internal staff and External Clients/stakeholders</t>
  </si>
  <si>
    <t>Various meetings with both Internal staff and external clients/stakeholders</t>
  </si>
  <si>
    <t xml:space="preserve">Room Hire Koru Club for meeting with VC Canterbury University and </t>
  </si>
  <si>
    <t>Data Charges</t>
  </si>
  <si>
    <t xml:space="preserve"> WLG/AKL/WLG 30-31/05/13</t>
  </si>
  <si>
    <t>WLG/AKL 01/05/13</t>
  </si>
  <si>
    <t>AKL/CHC/WLG 03/05/13</t>
  </si>
  <si>
    <t>Stakeholder Engagement meeting -  CEOs of Auckland Firms to introduce Dr Mary Quin to the sector and to talk about Callaghan Innovation (12 attendees)</t>
  </si>
  <si>
    <t>Wellington</t>
  </si>
  <si>
    <t>Stakeholder Engagement - Key Maori Leaders - to introduce Dr Mary Quin to the sector and to talk about Callaghan Innovation (9 people)</t>
  </si>
  <si>
    <t>Stakeholder Engagement - Government CEO's - to introduce Dr Mary Quin to the sector and to talk about Callaghan Innovation (9 people)</t>
  </si>
  <si>
    <t>Stakeholder Engagement - Wellington SETD Sector - to introduce Dr Mary Quin to the sector and to talk about Callaghan Innovation (14 people)</t>
  </si>
  <si>
    <t>Stakeholder Engagement - Other Wellington Contacts - to introduce Dr Mary Quin to the sector and to talk about Callaghan Innovation (7 people)</t>
  </si>
  <si>
    <t>Staff meeting in Auckland - first day 3/05/2013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</si>
</sst>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\(#,##0.00\)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0" fillId="0" borderId="0" xfId="0" applyNumberFormat="1" applyFill="1"/>
    <xf numFmtId="0" fontId="0" fillId="0" borderId="0" xfId="0" applyFill="1"/>
    <xf numFmtId="0" fontId="9" fillId="0" borderId="0" xfId="0" applyFont="1" applyBorder="1" applyAlignment="1">
      <alignment wrapText="1"/>
    </xf>
    <xf numFmtId="164" fontId="0" fillId="0" borderId="0" xfId="0" applyNumberFormat="1" applyBorder="1"/>
    <xf numFmtId="164" fontId="0" fillId="0" borderId="0" xfId="0" applyNumberFormat="1"/>
    <xf numFmtId="14" fontId="0" fillId="0" borderId="10" xfId="0" applyNumberFormat="1" applyBorder="1" applyAlignment="1">
      <alignment vertical="top" wrapText="1"/>
    </xf>
    <xf numFmtId="14" fontId="0" fillId="0" borderId="10" xfId="0" applyNumberFormat="1" applyFont="1" applyBorder="1" applyAlignment="1">
      <alignment wrapText="1"/>
    </xf>
    <xf numFmtId="14" fontId="0" fillId="0" borderId="0" xfId="0" applyNumberFormat="1" applyBorder="1"/>
    <xf numFmtId="14" fontId="0" fillId="0" borderId="0" xfId="0" applyNumberFormat="1"/>
    <xf numFmtId="0" fontId="0" fillId="0" borderId="0" xfId="0" applyBorder="1"/>
    <xf numFmtId="2" fontId="0" fillId="0" borderId="0" xfId="0" applyNumberFormat="1" applyFill="1"/>
    <xf numFmtId="2" fontId="0" fillId="0" borderId="0" xfId="1" applyNumberFormat="1" applyFont="1" applyFill="1"/>
    <xf numFmtId="164" fontId="1" fillId="5" borderId="2" xfId="0" applyNumberFormat="1" applyFont="1" applyFill="1" applyBorder="1" applyAlignment="1"/>
    <xf numFmtId="14" fontId="6" fillId="0" borderId="10" xfId="0" applyNumberFormat="1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/>
  </sheetViews>
  <sheetFormatPr defaultRowHeight="12.75" x14ac:dyDescent="0.2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37.42578125" style="2" bestFit="1" customWidth="1"/>
    <col min="6" max="16384" width="9.140625" style="2"/>
  </cols>
  <sheetData>
    <row r="1" spans="1:5" s="7" customFormat="1" ht="36" customHeight="1" x14ac:dyDescent="0.2">
      <c r="A1" s="101" t="s">
        <v>32</v>
      </c>
      <c r="B1" s="93" t="s">
        <v>76</v>
      </c>
      <c r="C1" s="102"/>
      <c r="D1" s="102"/>
      <c r="E1" s="93"/>
    </row>
    <row r="2" spans="1:5" s="7" customFormat="1" ht="35.25" customHeight="1" x14ac:dyDescent="0.2">
      <c r="A2" s="103" t="s">
        <v>24</v>
      </c>
      <c r="B2" s="104" t="s">
        <v>46</v>
      </c>
      <c r="C2" s="95" t="s">
        <v>25</v>
      </c>
      <c r="D2" s="104" t="s">
        <v>47</v>
      </c>
      <c r="E2" s="104"/>
    </row>
    <row r="3" spans="1:5" s="7" customFormat="1" ht="35.25" customHeight="1" x14ac:dyDescent="0.2">
      <c r="A3" s="119" t="s">
        <v>31</v>
      </c>
      <c r="B3" s="120"/>
      <c r="C3" s="120"/>
      <c r="D3" s="120"/>
      <c r="E3" s="121"/>
    </row>
    <row r="4" spans="1:5" s="8" customFormat="1" ht="31.5" x14ac:dyDescent="0.2">
      <c r="A4" s="74" t="s">
        <v>0</v>
      </c>
      <c r="B4" s="75" t="s">
        <v>1</v>
      </c>
      <c r="C4" s="9"/>
      <c r="D4" s="9"/>
      <c r="E4" s="24"/>
    </row>
    <row r="5" spans="1:5" s="7" customFormat="1" ht="25.5" x14ac:dyDescent="0.2">
      <c r="A5" s="25" t="s">
        <v>2</v>
      </c>
      <c r="B5" s="3" t="s">
        <v>29</v>
      </c>
      <c r="C5" s="3" t="s">
        <v>28</v>
      </c>
      <c r="D5" s="3" t="s">
        <v>27</v>
      </c>
      <c r="E5" s="26" t="s">
        <v>5</v>
      </c>
    </row>
    <row r="6" spans="1:5" ht="51" x14ac:dyDescent="0.2">
      <c r="A6" s="110">
        <v>41449</v>
      </c>
      <c r="B6" s="109">
        <v>1661.13</v>
      </c>
      <c r="C6" s="15" t="s">
        <v>48</v>
      </c>
      <c r="D6" s="15" t="s">
        <v>49</v>
      </c>
      <c r="E6" s="28" t="s">
        <v>94</v>
      </c>
    </row>
    <row r="7" spans="1:5" x14ac:dyDescent="0.2">
      <c r="A7" s="110"/>
      <c r="B7" s="109"/>
      <c r="C7" s="15"/>
      <c r="D7" s="15"/>
      <c r="E7" s="28"/>
    </row>
    <row r="8" spans="1:5" x14ac:dyDescent="0.2">
      <c r="A8" s="27"/>
      <c r="B8" s="15"/>
      <c r="C8" s="15"/>
      <c r="D8" s="15"/>
      <c r="E8" s="28"/>
    </row>
    <row r="9" spans="1:5" x14ac:dyDescent="0.2">
      <c r="A9" s="27"/>
      <c r="B9" s="15"/>
      <c r="C9" s="15"/>
      <c r="D9" s="15"/>
      <c r="E9" s="28"/>
    </row>
    <row r="10" spans="1:5" ht="12" customHeight="1" x14ac:dyDescent="0.2">
      <c r="A10" s="27"/>
      <c r="B10" s="15"/>
      <c r="C10" s="15"/>
      <c r="D10" s="15"/>
      <c r="E10" s="28"/>
    </row>
    <row r="11" spans="1:5" s="8" customFormat="1" ht="31.5" x14ac:dyDescent="0.2">
      <c r="A11" s="72" t="s">
        <v>0</v>
      </c>
      <c r="B11" s="73" t="s">
        <v>26</v>
      </c>
      <c r="C11" s="10"/>
      <c r="D11" s="10"/>
      <c r="E11" s="29"/>
    </row>
    <row r="12" spans="1:5" s="7" customFormat="1" x14ac:dyDescent="0.2">
      <c r="A12" s="25" t="s">
        <v>2</v>
      </c>
      <c r="B12" s="3" t="s">
        <v>29</v>
      </c>
      <c r="C12" s="3"/>
      <c r="D12" s="3"/>
      <c r="E12" s="26"/>
    </row>
    <row r="13" spans="1:5" ht="51" x14ac:dyDescent="0.2">
      <c r="A13" s="110">
        <v>41426</v>
      </c>
      <c r="B13" s="15">
        <f>8791.24+397.1</f>
        <v>9188.34</v>
      </c>
      <c r="C13" s="15" t="s">
        <v>48</v>
      </c>
      <c r="D13" s="15" t="s">
        <v>39</v>
      </c>
      <c r="E13" s="28" t="s">
        <v>94</v>
      </c>
    </row>
    <row r="14" spans="1:5" ht="51" x14ac:dyDescent="0.2">
      <c r="A14" s="110">
        <v>41084</v>
      </c>
      <c r="B14" s="109">
        <v>70</v>
      </c>
      <c r="C14" s="15" t="s">
        <v>48</v>
      </c>
      <c r="D14" s="15" t="s">
        <v>50</v>
      </c>
      <c r="E14" s="28" t="s">
        <v>94</v>
      </c>
    </row>
    <row r="15" spans="1:5" x14ac:dyDescent="0.2">
      <c r="A15" s="27"/>
      <c r="B15" s="15"/>
      <c r="C15" s="15"/>
      <c r="D15" s="15"/>
      <c r="E15" s="28"/>
    </row>
    <row r="16" spans="1:5" x14ac:dyDescent="0.2">
      <c r="A16" s="27"/>
      <c r="B16" s="15"/>
      <c r="C16" s="15"/>
      <c r="D16" s="15"/>
      <c r="E16" s="28"/>
    </row>
    <row r="17" spans="1:6" s="8" customFormat="1" ht="31.5" x14ac:dyDescent="0.2">
      <c r="A17" s="76" t="s">
        <v>7</v>
      </c>
      <c r="B17" s="77" t="s">
        <v>1</v>
      </c>
      <c r="C17" s="14"/>
      <c r="D17" s="14"/>
      <c r="E17" s="30"/>
    </row>
    <row r="18" spans="1:6" s="7" customFormat="1" ht="25.5" customHeight="1" x14ac:dyDescent="0.2">
      <c r="A18" s="25" t="s">
        <v>2</v>
      </c>
      <c r="B18" s="3" t="s">
        <v>29</v>
      </c>
      <c r="C18" s="3" t="s">
        <v>8</v>
      </c>
      <c r="D18" s="3" t="s">
        <v>4</v>
      </c>
      <c r="E18" s="26" t="s">
        <v>5</v>
      </c>
    </row>
    <row r="19" spans="1:6" x14ac:dyDescent="0.2">
      <c r="A19" s="113">
        <v>41455</v>
      </c>
      <c r="B19" s="15">
        <v>49</v>
      </c>
      <c r="C19" s="15"/>
      <c r="D19" s="15" t="s">
        <v>55</v>
      </c>
      <c r="E19" s="28" t="s">
        <v>54</v>
      </c>
    </row>
    <row r="20" spans="1:6" x14ac:dyDescent="0.2">
      <c r="A20" s="113">
        <v>41455</v>
      </c>
      <c r="B20" s="15">
        <v>49</v>
      </c>
      <c r="C20" s="15"/>
      <c r="D20" s="15" t="s">
        <v>55</v>
      </c>
      <c r="E20" s="28" t="s">
        <v>54</v>
      </c>
    </row>
    <row r="21" spans="1:6" x14ac:dyDescent="0.2">
      <c r="A21" s="113">
        <v>41455</v>
      </c>
      <c r="B21" s="15">
        <v>6.5</v>
      </c>
      <c r="C21" s="15"/>
      <c r="D21" s="15" t="s">
        <v>55</v>
      </c>
      <c r="E21" s="28" t="s">
        <v>42</v>
      </c>
    </row>
    <row r="22" spans="1:6" x14ac:dyDescent="0.2">
      <c r="A22" s="113">
        <v>41455</v>
      </c>
      <c r="B22" s="15">
        <v>9.02</v>
      </c>
      <c r="C22" s="15"/>
      <c r="D22" s="15" t="s">
        <v>66</v>
      </c>
      <c r="E22" s="28" t="s">
        <v>42</v>
      </c>
    </row>
    <row r="23" spans="1:6" x14ac:dyDescent="0.2">
      <c r="A23" s="113">
        <v>41455</v>
      </c>
      <c r="B23" s="15">
        <v>17.05</v>
      </c>
      <c r="C23" s="15"/>
      <c r="D23" s="15" t="s">
        <v>66</v>
      </c>
      <c r="E23" s="28" t="s">
        <v>42</v>
      </c>
    </row>
    <row r="24" spans="1:6" x14ac:dyDescent="0.2">
      <c r="A24" s="111">
        <v>41455</v>
      </c>
      <c r="B24" s="45">
        <v>41.3</v>
      </c>
      <c r="C24" s="45" t="s">
        <v>68</v>
      </c>
      <c r="D24" s="45" t="s">
        <v>62</v>
      </c>
      <c r="E24" s="55" t="s">
        <v>71</v>
      </c>
    </row>
    <row r="25" spans="1:6" x14ac:dyDescent="0.2">
      <c r="A25" s="27"/>
      <c r="B25" s="15"/>
      <c r="C25" s="15"/>
      <c r="D25" s="15"/>
      <c r="E25" s="28"/>
    </row>
    <row r="26" spans="1:6" s="8" customFormat="1" ht="30" customHeight="1" x14ac:dyDescent="0.25">
      <c r="A26" s="31" t="s">
        <v>9</v>
      </c>
      <c r="B26" s="12" t="s">
        <v>6</v>
      </c>
      <c r="C26" s="6"/>
      <c r="D26" s="6"/>
      <c r="E26" s="32"/>
    </row>
    <row r="27" spans="1:6" s="7" customFormat="1" x14ac:dyDescent="0.2">
      <c r="A27" s="25" t="s">
        <v>2</v>
      </c>
      <c r="B27" s="3" t="s">
        <v>29</v>
      </c>
      <c r="C27" s="3"/>
      <c r="D27" s="3"/>
      <c r="E27" s="26"/>
    </row>
    <row r="28" spans="1:6" s="7" customFormat="1" ht="25.5" x14ac:dyDescent="0.2">
      <c r="A28" s="112">
        <v>41389</v>
      </c>
      <c r="B28" s="108">
        <v>165.94</v>
      </c>
      <c r="C28" s="107" t="s">
        <v>110</v>
      </c>
      <c r="D28" s="107" t="s">
        <v>39</v>
      </c>
      <c r="E28" s="114" t="s">
        <v>102</v>
      </c>
      <c r="F28" s="106"/>
    </row>
    <row r="29" spans="1:6" s="7" customFormat="1" ht="63.75" x14ac:dyDescent="0.2">
      <c r="A29" s="112">
        <v>41389</v>
      </c>
      <c r="B29" s="108">
        <v>207.69</v>
      </c>
      <c r="C29" s="107" t="s">
        <v>77</v>
      </c>
      <c r="D29" s="107" t="s">
        <v>39</v>
      </c>
      <c r="E29" s="114" t="s">
        <v>103</v>
      </c>
      <c r="F29" s="106"/>
    </row>
    <row r="30" spans="1:6" s="7" customFormat="1" ht="51" x14ac:dyDescent="0.2">
      <c r="A30" s="113">
        <v>41452</v>
      </c>
      <c r="B30" s="109">
        <v>515.65</v>
      </c>
      <c r="C30" s="107" t="s">
        <v>95</v>
      </c>
      <c r="D30" s="107" t="s">
        <v>39</v>
      </c>
      <c r="E30" t="s">
        <v>81</v>
      </c>
      <c r="F30" s="106"/>
    </row>
    <row r="31" spans="1:6" s="7" customFormat="1" ht="85.5" customHeight="1" x14ac:dyDescent="0.2">
      <c r="A31" s="113">
        <v>41452</v>
      </c>
      <c r="B31" s="109">
        <v>483.48</v>
      </c>
      <c r="C31" s="107" t="s">
        <v>82</v>
      </c>
      <c r="D31" s="107" t="s">
        <v>39</v>
      </c>
      <c r="E31" t="s">
        <v>80</v>
      </c>
      <c r="F31" s="106"/>
    </row>
    <row r="32" spans="1:6" s="7" customFormat="1" ht="63.75" x14ac:dyDescent="0.2">
      <c r="A32" s="113">
        <v>41452</v>
      </c>
      <c r="B32" s="109">
        <v>451.3</v>
      </c>
      <c r="C32" s="107" t="s">
        <v>83</v>
      </c>
      <c r="D32" s="107" t="s">
        <v>39</v>
      </c>
      <c r="E32" t="s">
        <v>101</v>
      </c>
      <c r="F32" s="106"/>
    </row>
    <row r="33" spans="1:6" s="7" customFormat="1" ht="51" x14ac:dyDescent="0.2">
      <c r="A33" s="113">
        <v>41453</v>
      </c>
      <c r="B33" s="109">
        <v>160.87</v>
      </c>
      <c r="C33" s="107" t="s">
        <v>84</v>
      </c>
      <c r="D33" s="107" t="s">
        <v>39</v>
      </c>
      <c r="E33" t="s">
        <v>56</v>
      </c>
      <c r="F33" s="106"/>
    </row>
    <row r="34" spans="1:6" s="7" customFormat="1" ht="25.5" x14ac:dyDescent="0.2">
      <c r="A34" s="113">
        <v>41453</v>
      </c>
      <c r="B34" s="109">
        <v>730.43</v>
      </c>
      <c r="C34" s="107" t="s">
        <v>85</v>
      </c>
      <c r="D34" s="107" t="s">
        <v>39</v>
      </c>
      <c r="E34" t="s">
        <v>57</v>
      </c>
      <c r="F34" s="106"/>
    </row>
    <row r="35" spans="1:6" s="7" customFormat="1" ht="38.25" x14ac:dyDescent="0.2">
      <c r="A35" s="105">
        <v>41409</v>
      </c>
      <c r="B35" s="115">
        <v>135</v>
      </c>
      <c r="C35" s="107" t="s">
        <v>97</v>
      </c>
      <c r="D35" s="107" t="s">
        <v>40</v>
      </c>
      <c r="E35" s="106" t="s">
        <v>78</v>
      </c>
      <c r="F35" s="106"/>
    </row>
    <row r="36" spans="1:6" s="7" customFormat="1" ht="38.25" x14ac:dyDescent="0.2">
      <c r="A36" s="105">
        <v>41455</v>
      </c>
      <c r="B36" s="116">
        <v>373.63</v>
      </c>
      <c r="C36" s="107" t="s">
        <v>97</v>
      </c>
      <c r="D36" s="107" t="s">
        <v>40</v>
      </c>
      <c r="E36" s="106" t="s">
        <v>79</v>
      </c>
      <c r="F36" s="106"/>
    </row>
    <row r="37" spans="1:6" s="7" customFormat="1" ht="25.5" x14ac:dyDescent="0.2">
      <c r="A37" s="105">
        <v>41455</v>
      </c>
      <c r="B37" s="116">
        <v>762.6</v>
      </c>
      <c r="C37" s="107" t="s">
        <v>96</v>
      </c>
      <c r="D37" s="107" t="s">
        <v>43</v>
      </c>
      <c r="E37" s="106" t="s">
        <v>44</v>
      </c>
      <c r="F37" s="106"/>
    </row>
    <row r="38" spans="1:6" s="7" customFormat="1" ht="38.25" x14ac:dyDescent="0.2">
      <c r="A38" s="105">
        <v>41424</v>
      </c>
      <c r="B38" s="116">
        <v>70.95</v>
      </c>
      <c r="C38" s="107" t="s">
        <v>98</v>
      </c>
      <c r="D38" s="107" t="s">
        <v>67</v>
      </c>
      <c r="E38" s="106" t="s">
        <v>42</v>
      </c>
      <c r="F38" s="106"/>
    </row>
    <row r="39" spans="1:6" s="7" customFormat="1" ht="38.25" x14ac:dyDescent="0.2">
      <c r="A39" s="105">
        <v>41422</v>
      </c>
      <c r="B39" s="116">
        <v>182</v>
      </c>
      <c r="C39" s="107" t="s">
        <v>98</v>
      </c>
      <c r="D39" s="107" t="s">
        <v>67</v>
      </c>
      <c r="E39" s="106" t="s">
        <v>42</v>
      </c>
      <c r="F39" s="106"/>
    </row>
    <row r="40" spans="1:6" s="15" customFormat="1" x14ac:dyDescent="0.2">
      <c r="A40" s="27"/>
      <c r="E40" s="28"/>
    </row>
    <row r="41" spans="1:6" s="17" customFormat="1" ht="46.5" customHeight="1" x14ac:dyDescent="0.2">
      <c r="A41" s="78" t="s">
        <v>34</v>
      </c>
      <c r="B41" s="117">
        <f>SUM(B6:B39)</f>
        <v>15330.880000000001</v>
      </c>
      <c r="C41" s="18"/>
      <c r="D41" s="19"/>
      <c r="E41" s="33"/>
    </row>
    <row r="42" spans="1:6" s="15" customFormat="1" ht="13.5" thickBot="1" x14ac:dyDescent="0.25">
      <c r="A42" s="34"/>
      <c r="B42" s="20" t="s">
        <v>29</v>
      </c>
      <c r="C42" s="21"/>
      <c r="D42" s="21"/>
      <c r="E42" s="35"/>
    </row>
    <row r="43" spans="1:6" x14ac:dyDescent="0.2">
      <c r="A43" s="27"/>
      <c r="B43" s="15"/>
      <c r="C43" s="15"/>
      <c r="D43" s="15"/>
      <c r="E43" s="28"/>
    </row>
    <row r="44" spans="1:6" x14ac:dyDescent="0.2">
      <c r="A44" s="27"/>
      <c r="B44" s="15"/>
      <c r="C44" s="15"/>
      <c r="D44" s="15"/>
      <c r="E44" s="28"/>
    </row>
    <row r="45" spans="1:6" x14ac:dyDescent="0.2">
      <c r="B45" s="15"/>
      <c r="C45" s="15"/>
      <c r="D45" s="15"/>
      <c r="E45" s="28"/>
    </row>
    <row r="46" spans="1:6" x14ac:dyDescent="0.2">
      <c r="A46" s="27"/>
      <c r="B46" s="15"/>
      <c r="C46" s="15"/>
      <c r="D46" s="15"/>
      <c r="E46" s="28"/>
    </row>
    <row r="47" spans="1:6" x14ac:dyDescent="0.2">
      <c r="A47" s="27"/>
      <c r="B47" s="15"/>
      <c r="C47" s="15"/>
      <c r="D47" s="15"/>
      <c r="E47" s="28"/>
    </row>
    <row r="48" spans="1:6" x14ac:dyDescent="0.2">
      <c r="A48" s="27"/>
      <c r="B48" s="15"/>
      <c r="C48" s="15"/>
      <c r="D48" s="15"/>
      <c r="E48" s="28"/>
    </row>
    <row r="49" spans="1:5" ht="25.5" x14ac:dyDescent="0.2">
      <c r="A49" s="27" t="s">
        <v>30</v>
      </c>
      <c r="B49" s="15"/>
      <c r="C49" s="15"/>
      <c r="D49" s="15"/>
      <c r="E49" s="28"/>
    </row>
    <row r="50" spans="1:5" x14ac:dyDescent="0.2">
      <c r="A50" s="27"/>
      <c r="B50" s="15"/>
      <c r="C50" s="15"/>
      <c r="D50" s="15"/>
      <c r="E50" s="28"/>
    </row>
    <row r="51" spans="1:5" x14ac:dyDescent="0.2">
      <c r="A51" s="27"/>
      <c r="B51" s="15"/>
      <c r="C51" s="15"/>
      <c r="D51" s="15"/>
      <c r="E51" s="28"/>
    </row>
    <row r="52" spans="1:5" ht="50.1" customHeight="1" x14ac:dyDescent="0.2">
      <c r="A52" s="27"/>
      <c r="B52" s="15"/>
      <c r="C52" s="15"/>
      <c r="D52" s="15"/>
      <c r="E52" s="28"/>
    </row>
    <row r="53" spans="1:5" x14ac:dyDescent="0.2">
      <c r="A53" s="27"/>
      <c r="B53" s="15"/>
      <c r="C53" s="15"/>
      <c r="D53" s="15"/>
      <c r="E53" s="28"/>
    </row>
    <row r="54" spans="1:5" ht="50.1" customHeight="1" x14ac:dyDescent="0.2">
      <c r="A54" s="36"/>
      <c r="B54" s="1"/>
      <c r="C54" s="1"/>
      <c r="D54" s="1"/>
      <c r="E54" s="37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11" zoomScale="80" zoomScaleNormal="80" workbookViewId="0">
      <selection activeCell="C23" sqref="C23"/>
    </sheetView>
  </sheetViews>
  <sheetFormatPr defaultRowHeight="12.75" x14ac:dyDescent="0.2"/>
  <cols>
    <col min="1" max="1" width="23.85546875" style="45" customWidth="1"/>
    <col min="2" max="2" width="23.140625" style="45" customWidth="1"/>
    <col min="3" max="3" width="27.42578125" style="45" customWidth="1"/>
    <col min="4" max="4" width="27.140625" style="45" customWidth="1"/>
    <col min="5" max="5" width="28.140625" style="45" customWidth="1"/>
    <col min="6" max="16384" width="9.140625" style="46"/>
  </cols>
  <sheetData>
    <row r="1" spans="1:5" s="45" customFormat="1" ht="36" customHeight="1" x14ac:dyDescent="0.2">
      <c r="A1" s="98" t="s">
        <v>32</v>
      </c>
      <c r="B1" s="91" t="s">
        <v>76</v>
      </c>
      <c r="C1" s="91"/>
      <c r="D1" s="91"/>
      <c r="E1" s="100"/>
    </row>
    <row r="2" spans="1:5" s="7" customFormat="1" ht="35.25" customHeight="1" x14ac:dyDescent="0.2">
      <c r="A2" s="95" t="s">
        <v>24</v>
      </c>
      <c r="B2" s="96" t="s">
        <v>46</v>
      </c>
      <c r="C2" s="95" t="s">
        <v>25</v>
      </c>
      <c r="D2" s="96" t="s">
        <v>75</v>
      </c>
      <c r="E2" s="96"/>
    </row>
    <row r="3" spans="1:5" s="42" customFormat="1" ht="35.25" customHeight="1" x14ac:dyDescent="0.25">
      <c r="A3" s="122" t="s">
        <v>33</v>
      </c>
      <c r="B3" s="123"/>
      <c r="C3" s="123"/>
      <c r="D3" s="123"/>
      <c r="E3" s="124"/>
    </row>
    <row r="4" spans="1:5" s="7" customFormat="1" ht="31.5" x14ac:dyDescent="0.25">
      <c r="A4" s="72" t="s">
        <v>10</v>
      </c>
      <c r="B4" s="73" t="s">
        <v>1</v>
      </c>
      <c r="C4" s="11"/>
      <c r="D4" s="11"/>
      <c r="E4" s="58"/>
    </row>
    <row r="5" spans="1:5" ht="25.5" x14ac:dyDescent="0.2">
      <c r="A5" s="61" t="s">
        <v>2</v>
      </c>
      <c r="B5" s="3" t="s">
        <v>29</v>
      </c>
      <c r="C5" s="3" t="s">
        <v>11</v>
      </c>
      <c r="D5" s="3" t="s">
        <v>12</v>
      </c>
      <c r="E5" s="26" t="s">
        <v>5</v>
      </c>
    </row>
    <row r="6" spans="1:5" ht="25.5" x14ac:dyDescent="0.2">
      <c r="A6" s="111">
        <v>41455</v>
      </c>
      <c r="B6" s="45">
        <v>63.95</v>
      </c>
      <c r="C6" s="45" t="s">
        <v>59</v>
      </c>
      <c r="D6" s="45" t="s">
        <v>60</v>
      </c>
      <c r="E6" s="55" t="s">
        <v>61</v>
      </c>
    </row>
    <row r="7" spans="1:5" ht="25.5" x14ac:dyDescent="0.2">
      <c r="A7" s="111">
        <v>41455</v>
      </c>
      <c r="B7" s="45">
        <v>51</v>
      </c>
      <c r="C7" s="45" t="s">
        <v>93</v>
      </c>
      <c r="D7" s="45" t="s">
        <v>62</v>
      </c>
      <c r="E7" s="55" t="s">
        <v>63</v>
      </c>
    </row>
    <row r="8" spans="1:5" ht="25.5" x14ac:dyDescent="0.2">
      <c r="A8" s="111">
        <v>41455</v>
      </c>
      <c r="B8" s="45">
        <v>27.6</v>
      </c>
      <c r="C8" s="45" t="s">
        <v>64</v>
      </c>
      <c r="D8" s="45" t="s">
        <v>62</v>
      </c>
      <c r="E8" s="55" t="s">
        <v>70</v>
      </c>
    </row>
    <row r="9" spans="1:5" x14ac:dyDescent="0.2">
      <c r="A9" s="111">
        <v>41455</v>
      </c>
      <c r="B9" s="45">
        <v>37.5</v>
      </c>
      <c r="C9" s="45" t="s">
        <v>65</v>
      </c>
      <c r="D9" s="45" t="s">
        <v>60</v>
      </c>
      <c r="E9" s="55" t="s">
        <v>69</v>
      </c>
    </row>
    <row r="10" spans="1:5" x14ac:dyDescent="0.2">
      <c r="A10" s="111"/>
      <c r="E10" s="55"/>
    </row>
    <row r="11" spans="1:5" x14ac:dyDescent="0.2">
      <c r="A11" s="54"/>
      <c r="E11" s="55"/>
    </row>
    <row r="12" spans="1:5" x14ac:dyDescent="0.2">
      <c r="A12" s="54"/>
      <c r="E12" s="55"/>
    </row>
    <row r="13" spans="1:5" x14ac:dyDescent="0.2">
      <c r="A13" s="54"/>
      <c r="E13" s="55"/>
    </row>
    <row r="14" spans="1:5" x14ac:dyDescent="0.2">
      <c r="A14" s="111"/>
      <c r="E14" s="55"/>
    </row>
    <row r="15" spans="1:5" ht="11.25" customHeight="1" x14ac:dyDescent="0.2">
      <c r="A15" s="54"/>
      <c r="E15" s="55"/>
    </row>
    <row r="16" spans="1:5" hidden="1" x14ac:dyDescent="0.2">
      <c r="A16" s="54"/>
      <c r="E16" s="55"/>
    </row>
    <row r="17" spans="1:5" s="50" customFormat="1" ht="25.5" customHeight="1" x14ac:dyDescent="0.2">
      <c r="A17" s="54"/>
      <c r="B17" s="45"/>
      <c r="C17" s="45"/>
      <c r="D17" s="45"/>
      <c r="E17" s="55"/>
    </row>
    <row r="18" spans="1:5" ht="31.5" x14ac:dyDescent="0.25">
      <c r="A18" s="79" t="s">
        <v>10</v>
      </c>
      <c r="B18" s="80" t="s">
        <v>26</v>
      </c>
      <c r="C18" s="12"/>
      <c r="D18" s="12"/>
      <c r="E18" s="63"/>
    </row>
    <row r="19" spans="1:5" x14ac:dyDescent="0.2">
      <c r="A19" s="59" t="s">
        <v>2</v>
      </c>
      <c r="B19" s="4" t="s">
        <v>29</v>
      </c>
      <c r="C19" s="4"/>
      <c r="D19" s="4"/>
      <c r="E19" s="60"/>
    </row>
    <row r="20" spans="1:5" ht="51" x14ac:dyDescent="0.2">
      <c r="A20" s="111">
        <v>41397</v>
      </c>
      <c r="B20" s="45">
        <f>231.82+586.98</f>
        <v>818.8</v>
      </c>
      <c r="C20" s="15" t="s">
        <v>88</v>
      </c>
      <c r="D20" s="15" t="s">
        <v>72</v>
      </c>
      <c r="E20" s="28" t="s">
        <v>41</v>
      </c>
    </row>
    <row r="21" spans="1:5" ht="51" x14ac:dyDescent="0.2">
      <c r="A21" s="111">
        <v>41404</v>
      </c>
      <c r="B21" s="45">
        <f>207.39+521.76</f>
        <v>729.15</v>
      </c>
      <c r="C21" s="45" t="s">
        <v>87</v>
      </c>
      <c r="D21" s="15" t="s">
        <v>72</v>
      </c>
      <c r="E21" s="28" t="s">
        <v>41</v>
      </c>
    </row>
    <row r="22" spans="1:5" ht="51" x14ac:dyDescent="0.2">
      <c r="A22" s="111">
        <v>41409</v>
      </c>
      <c r="B22" s="108">
        <v>2285.65</v>
      </c>
      <c r="C22" s="45" t="s">
        <v>86</v>
      </c>
      <c r="D22" s="45" t="s">
        <v>73</v>
      </c>
      <c r="E22" s="55" t="s">
        <v>42</v>
      </c>
    </row>
    <row r="23" spans="1:5" ht="76.5" x14ac:dyDescent="0.2">
      <c r="A23" s="111">
        <v>41435</v>
      </c>
      <c r="B23" s="45">
        <v>1166.52</v>
      </c>
      <c r="C23" s="45" t="s">
        <v>104</v>
      </c>
      <c r="D23" s="45" t="s">
        <v>72</v>
      </c>
      <c r="E23" s="55" t="s">
        <v>42</v>
      </c>
    </row>
    <row r="24" spans="1:5" ht="63.75" x14ac:dyDescent="0.2">
      <c r="A24" s="111">
        <v>41401</v>
      </c>
      <c r="B24" s="45">
        <v>945.22</v>
      </c>
      <c r="C24" s="45" t="s">
        <v>106</v>
      </c>
      <c r="D24" s="45" t="s">
        <v>72</v>
      </c>
      <c r="E24" s="55" t="s">
        <v>105</v>
      </c>
    </row>
    <row r="25" spans="1:5" ht="63.75" x14ac:dyDescent="0.2">
      <c r="A25" s="111">
        <v>41402</v>
      </c>
      <c r="B25" s="45">
        <v>326.95999999999998</v>
      </c>
      <c r="C25" s="45" t="s">
        <v>107</v>
      </c>
      <c r="D25" s="45" t="s">
        <v>60</v>
      </c>
      <c r="E25" s="55" t="s">
        <v>105</v>
      </c>
    </row>
    <row r="26" spans="1:5" ht="76.5" x14ac:dyDescent="0.2">
      <c r="A26" s="111">
        <v>41402</v>
      </c>
      <c r="B26" s="45">
        <v>1325.22</v>
      </c>
      <c r="C26" s="45" t="s">
        <v>108</v>
      </c>
      <c r="D26" s="45" t="s">
        <v>72</v>
      </c>
      <c r="E26" s="55" t="s">
        <v>105</v>
      </c>
    </row>
    <row r="27" spans="1:5" ht="63.75" x14ac:dyDescent="0.2">
      <c r="A27" s="111">
        <v>41403</v>
      </c>
      <c r="B27" s="45">
        <v>215.65</v>
      </c>
      <c r="C27" s="45" t="s">
        <v>109</v>
      </c>
      <c r="D27" s="45" t="s">
        <v>60</v>
      </c>
      <c r="E27" s="55" t="s">
        <v>105</v>
      </c>
    </row>
    <row r="28" spans="1:5" s="51" customFormat="1" ht="48" customHeight="1" x14ac:dyDescent="0.2">
      <c r="A28" s="54"/>
      <c r="B28" s="45"/>
      <c r="C28" s="45"/>
      <c r="D28" s="45"/>
      <c r="E28" s="55"/>
    </row>
    <row r="29" spans="1:5" ht="45" x14ac:dyDescent="0.2">
      <c r="A29" s="81" t="s">
        <v>37</v>
      </c>
      <c r="B29" s="64">
        <f>SUM(B6:B28)</f>
        <v>7993.22</v>
      </c>
      <c r="C29" s="65"/>
      <c r="D29" s="66"/>
      <c r="E29" s="67"/>
    </row>
    <row r="30" spans="1:5" x14ac:dyDescent="0.2">
      <c r="A30" s="68"/>
      <c r="B30" s="3" t="s">
        <v>29</v>
      </c>
      <c r="C30" s="69"/>
      <c r="D30" s="69"/>
      <c r="E30" s="70"/>
    </row>
    <row r="31" spans="1:5" x14ac:dyDescent="0.2">
      <c r="A31" s="54"/>
      <c r="E31" s="55"/>
    </row>
    <row r="32" spans="1:5" x14ac:dyDescent="0.2">
      <c r="A32" s="54"/>
      <c r="E32" s="55"/>
    </row>
    <row r="33" spans="1:5" x14ac:dyDescent="0.2">
      <c r="A33" s="54"/>
      <c r="E33" s="55"/>
    </row>
    <row r="34" spans="1:5" x14ac:dyDescent="0.2">
      <c r="A34" s="54"/>
      <c r="E34" s="55"/>
    </row>
    <row r="35" spans="1:5" x14ac:dyDescent="0.2">
      <c r="A35" s="54"/>
      <c r="E35" s="55"/>
    </row>
    <row r="36" spans="1:5" ht="25.5" x14ac:dyDescent="0.2">
      <c r="A36" s="27" t="s">
        <v>30</v>
      </c>
      <c r="E36" s="55"/>
    </row>
    <row r="37" spans="1:5" x14ac:dyDescent="0.2">
      <c r="A37" s="54"/>
      <c r="E37" s="55"/>
    </row>
    <row r="38" spans="1:5" x14ac:dyDescent="0.2">
      <c r="A38" s="54"/>
      <c r="E38" s="55"/>
    </row>
    <row r="39" spans="1:5" x14ac:dyDescent="0.2">
      <c r="A39" s="54"/>
      <c r="E39" s="55"/>
    </row>
    <row r="40" spans="1:5" x14ac:dyDescent="0.2">
      <c r="A40" s="54"/>
      <c r="E40" s="55"/>
    </row>
    <row r="41" spans="1:5" x14ac:dyDescent="0.2">
      <c r="A41" s="54"/>
      <c r="E41" s="55"/>
    </row>
    <row r="42" spans="1:5" x14ac:dyDescent="0.2">
      <c r="A42" s="56"/>
      <c r="B42" s="38"/>
      <c r="C42" s="38"/>
      <c r="D42" s="38"/>
      <c r="E42" s="57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activeCell="A15" sqref="A15"/>
    </sheetView>
  </sheetViews>
  <sheetFormatPr defaultRowHeight="12.75" x14ac:dyDescent="0.2"/>
  <cols>
    <col min="1" max="1" width="23.85546875" style="82" customWidth="1"/>
    <col min="2" max="2" width="23.140625" style="82" customWidth="1"/>
    <col min="3" max="3" width="27.42578125" style="82" customWidth="1"/>
    <col min="4" max="4" width="27.140625" style="82" customWidth="1"/>
    <col min="5" max="5" width="28.140625" style="82" customWidth="1"/>
    <col min="6" max="16384" width="9.140625" style="87"/>
  </cols>
  <sheetData>
    <row r="1" spans="1:5" ht="34.5" customHeight="1" x14ac:dyDescent="0.2">
      <c r="A1" s="22" t="s">
        <v>32</v>
      </c>
      <c r="B1" s="5" t="s">
        <v>76</v>
      </c>
      <c r="C1" s="5"/>
      <c r="D1" s="5"/>
      <c r="E1" s="23"/>
    </row>
    <row r="2" spans="1:5" ht="30" customHeight="1" x14ac:dyDescent="0.2">
      <c r="A2" s="92" t="s">
        <v>24</v>
      </c>
      <c r="B2" s="99" t="s">
        <v>46</v>
      </c>
      <c r="C2" s="94" t="s">
        <v>25</v>
      </c>
      <c r="D2" s="41" t="s">
        <v>74</v>
      </c>
      <c r="E2" s="43"/>
    </row>
    <row r="3" spans="1:5" ht="18" x14ac:dyDescent="0.2">
      <c r="A3" s="125" t="s">
        <v>35</v>
      </c>
      <c r="B3" s="126"/>
      <c r="C3" s="126"/>
      <c r="D3" s="126"/>
      <c r="E3" s="127"/>
    </row>
    <row r="4" spans="1:5" ht="20.25" customHeight="1" x14ac:dyDescent="0.25">
      <c r="A4" s="72" t="s">
        <v>17</v>
      </c>
      <c r="B4" s="11"/>
      <c r="C4" s="11"/>
      <c r="D4" s="11"/>
      <c r="E4" s="58"/>
    </row>
    <row r="5" spans="1:5" ht="19.5" customHeight="1" x14ac:dyDescent="0.2">
      <c r="A5" s="61" t="s">
        <v>2</v>
      </c>
      <c r="B5" s="3" t="s">
        <v>18</v>
      </c>
      <c r="C5" s="3" t="s">
        <v>19</v>
      </c>
      <c r="D5" s="3" t="s">
        <v>20</v>
      </c>
      <c r="E5" s="26"/>
    </row>
    <row r="6" spans="1:5" x14ac:dyDescent="0.2">
      <c r="A6" s="83" t="s">
        <v>45</v>
      </c>
      <c r="E6" s="84"/>
    </row>
    <row r="7" spans="1:5" x14ac:dyDescent="0.2">
      <c r="A7" s="83"/>
      <c r="E7" s="84"/>
    </row>
    <row r="8" spans="1:5" x14ac:dyDescent="0.2">
      <c r="A8" s="83"/>
      <c r="E8" s="84"/>
    </row>
    <row r="9" spans="1:5" x14ac:dyDescent="0.2">
      <c r="A9" s="83"/>
      <c r="E9" s="84"/>
    </row>
    <row r="10" spans="1:5" x14ac:dyDescent="0.2">
      <c r="A10" s="83"/>
      <c r="E10" s="84"/>
    </row>
    <row r="11" spans="1:5" s="88" customFormat="1" ht="27" customHeight="1" x14ac:dyDescent="0.25">
      <c r="A11" s="76" t="s">
        <v>21</v>
      </c>
      <c r="B11" s="13"/>
      <c r="C11" s="13"/>
      <c r="D11" s="13"/>
      <c r="E11" s="62"/>
    </row>
    <row r="12" spans="1:5" x14ac:dyDescent="0.2">
      <c r="A12" s="61" t="s">
        <v>2</v>
      </c>
      <c r="B12" s="3" t="s">
        <v>18</v>
      </c>
      <c r="C12" s="3" t="s">
        <v>22</v>
      </c>
      <c r="D12" s="3" t="s">
        <v>23</v>
      </c>
      <c r="E12" s="26"/>
    </row>
    <row r="13" spans="1:5" ht="45" customHeight="1" x14ac:dyDescent="0.2">
      <c r="A13" s="118">
        <v>41411</v>
      </c>
      <c r="B13" s="82" t="s">
        <v>92</v>
      </c>
      <c r="C13" s="82" t="s">
        <v>89</v>
      </c>
      <c r="D13" s="82">
        <v>80</v>
      </c>
      <c r="E13" s="84"/>
    </row>
    <row r="14" spans="1:5" x14ac:dyDescent="0.2">
      <c r="A14" s="118">
        <v>41417</v>
      </c>
      <c r="B14" s="82" t="s">
        <v>90</v>
      </c>
      <c r="C14" s="82" t="s">
        <v>91</v>
      </c>
      <c r="D14" s="82">
        <v>80</v>
      </c>
      <c r="E14" s="84"/>
    </row>
    <row r="15" spans="1:5" x14ac:dyDescent="0.2">
      <c r="A15" s="83"/>
      <c r="E15" s="84"/>
    </row>
    <row r="16" spans="1:5" x14ac:dyDescent="0.2">
      <c r="A16" s="83"/>
      <c r="E16" s="84"/>
    </row>
    <row r="17" spans="1:5" x14ac:dyDescent="0.2">
      <c r="A17" s="83"/>
      <c r="E17" s="84"/>
    </row>
    <row r="18" spans="1:5" x14ac:dyDescent="0.2">
      <c r="A18" s="83"/>
      <c r="E18" s="84"/>
    </row>
    <row r="19" spans="1:5" ht="102" x14ac:dyDescent="0.2">
      <c r="A19" s="83" t="s">
        <v>36</v>
      </c>
      <c r="E19" s="84"/>
    </row>
    <row r="20" spans="1:5" x14ac:dyDescent="0.2">
      <c r="A20" s="83"/>
      <c r="E20" s="84"/>
    </row>
    <row r="21" spans="1:5" ht="45" x14ac:dyDescent="0.2">
      <c r="A21" s="81" t="s">
        <v>38</v>
      </c>
      <c r="B21" s="64">
        <f>SUM(D13:D19)</f>
        <v>160</v>
      </c>
      <c r="C21" s="65"/>
      <c r="D21" s="66"/>
      <c r="E21" s="67"/>
    </row>
    <row r="22" spans="1:5" x14ac:dyDescent="0.2">
      <c r="A22" s="68"/>
      <c r="B22" s="3" t="s">
        <v>29</v>
      </c>
      <c r="C22" s="69"/>
      <c r="D22" s="69"/>
      <c r="E22" s="70"/>
    </row>
    <row r="23" spans="1:5" x14ac:dyDescent="0.2">
      <c r="A23" s="83"/>
      <c r="E23" s="84"/>
    </row>
    <row r="24" spans="1:5" x14ac:dyDescent="0.2">
      <c r="A24" s="83"/>
      <c r="E24" s="84"/>
    </row>
    <row r="25" spans="1:5" x14ac:dyDescent="0.2">
      <c r="A25" s="85"/>
      <c r="B25" s="71"/>
      <c r="C25" s="71"/>
      <c r="D25" s="71"/>
      <c r="E25" s="86"/>
    </row>
    <row r="28" spans="1:5" ht="25.5" x14ac:dyDescent="0.2">
      <c r="A28" s="27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4" workbookViewId="0">
      <selection activeCell="B19" sqref="B19"/>
    </sheetView>
  </sheetViews>
  <sheetFormatPr defaultRowHeight="12.75" x14ac:dyDescent="0.2"/>
  <cols>
    <col min="1" max="1" width="23.85546875" style="39" customWidth="1"/>
    <col min="2" max="2" width="23.140625" style="39" customWidth="1"/>
    <col min="3" max="3" width="27.42578125" style="39" customWidth="1"/>
    <col min="4" max="4" width="27.140625" style="39" customWidth="1"/>
    <col min="5" max="5" width="28.140625" style="39" customWidth="1"/>
    <col min="6" max="16384" width="9.140625" style="40"/>
  </cols>
  <sheetData>
    <row r="1" spans="1:5" ht="39.75" customHeight="1" x14ac:dyDescent="0.2">
      <c r="A1" s="98" t="s">
        <v>32</v>
      </c>
      <c r="B1" s="91" t="s">
        <v>76</v>
      </c>
      <c r="C1" s="91"/>
      <c r="D1" s="52"/>
      <c r="E1" s="53"/>
    </row>
    <row r="2" spans="1:5" ht="29.25" customHeight="1" x14ac:dyDescent="0.2">
      <c r="A2" s="95" t="s">
        <v>24</v>
      </c>
      <c r="B2" s="96" t="s">
        <v>46</v>
      </c>
      <c r="C2" s="95" t="s">
        <v>25</v>
      </c>
      <c r="D2" s="44" t="s">
        <v>53</v>
      </c>
      <c r="E2" s="97"/>
    </row>
    <row r="3" spans="1:5" ht="29.25" customHeight="1" x14ac:dyDescent="0.2">
      <c r="A3" s="128" t="s">
        <v>13</v>
      </c>
      <c r="B3" s="129"/>
      <c r="C3" s="129"/>
      <c r="D3" s="129"/>
      <c r="E3" s="130"/>
    </row>
    <row r="4" spans="1:5" ht="39.75" customHeight="1" x14ac:dyDescent="0.25">
      <c r="A4" s="72" t="s">
        <v>13</v>
      </c>
      <c r="B4" s="73" t="s">
        <v>1</v>
      </c>
      <c r="C4" s="11"/>
      <c r="D4" s="11"/>
      <c r="E4" s="58"/>
    </row>
    <row r="5" spans="1:5" ht="25.5" x14ac:dyDescent="0.2">
      <c r="A5" s="61" t="s">
        <v>2</v>
      </c>
      <c r="B5" s="3" t="s">
        <v>3</v>
      </c>
      <c r="C5" s="3" t="s">
        <v>14</v>
      </c>
      <c r="D5" s="3"/>
      <c r="E5" s="26" t="s">
        <v>15</v>
      </c>
    </row>
    <row r="6" spans="1:5" ht="25.5" x14ac:dyDescent="0.2">
      <c r="A6" s="111">
        <v>41455</v>
      </c>
      <c r="B6" s="45">
        <v>24.99</v>
      </c>
      <c r="C6" s="45" t="s">
        <v>51</v>
      </c>
      <c r="D6" s="45"/>
      <c r="E6" s="55"/>
    </row>
    <row r="7" spans="1:5" ht="25.5" x14ac:dyDescent="0.2">
      <c r="A7" s="111">
        <v>41090</v>
      </c>
      <c r="B7" s="45">
        <v>6.49</v>
      </c>
      <c r="C7" s="45" t="s">
        <v>52</v>
      </c>
      <c r="D7" s="45"/>
      <c r="E7" s="55"/>
    </row>
    <row r="8" spans="1:5" ht="38.25" x14ac:dyDescent="0.2">
      <c r="A8" s="111">
        <v>41455</v>
      </c>
      <c r="B8" s="45">
        <v>230</v>
      </c>
      <c r="C8" s="45" t="s">
        <v>99</v>
      </c>
      <c r="D8" s="45"/>
      <c r="E8" s="55" t="s">
        <v>54</v>
      </c>
    </row>
    <row r="9" spans="1:5" x14ac:dyDescent="0.2">
      <c r="A9" s="54"/>
      <c r="B9" s="45"/>
      <c r="C9" s="45"/>
      <c r="D9" s="45"/>
      <c r="E9" s="55"/>
    </row>
    <row r="10" spans="1:5" x14ac:dyDescent="0.2">
      <c r="A10" s="54"/>
      <c r="B10" s="45"/>
      <c r="C10" s="45"/>
      <c r="D10" s="45"/>
      <c r="E10" s="55"/>
    </row>
    <row r="11" spans="1:5" ht="31.5" x14ac:dyDescent="0.25">
      <c r="A11" s="72" t="s">
        <v>13</v>
      </c>
      <c r="B11" s="73" t="s">
        <v>26</v>
      </c>
      <c r="C11" s="11"/>
      <c r="D11" s="11"/>
      <c r="E11" s="58"/>
    </row>
    <row r="12" spans="1:5" ht="15" customHeight="1" x14ac:dyDescent="0.2">
      <c r="A12" s="61" t="s">
        <v>2</v>
      </c>
      <c r="B12" s="3" t="s">
        <v>3</v>
      </c>
      <c r="C12" s="3"/>
      <c r="D12" s="3"/>
      <c r="E12" s="26"/>
    </row>
    <row r="13" spans="1:5" x14ac:dyDescent="0.2">
      <c r="A13" s="113">
        <v>41416</v>
      </c>
      <c r="B13" s="108">
        <v>302.83999999999997</v>
      </c>
      <c r="C13" s="45" t="s">
        <v>58</v>
      </c>
      <c r="D13" s="45"/>
      <c r="E13" s="55"/>
    </row>
    <row r="14" spans="1:5" x14ac:dyDescent="0.2">
      <c r="A14" s="113">
        <v>41439</v>
      </c>
      <c r="B14" s="108">
        <v>534.01</v>
      </c>
      <c r="C14" s="45" t="s">
        <v>58</v>
      </c>
      <c r="D14" s="45"/>
      <c r="E14" s="55"/>
    </row>
    <row r="15" spans="1:5" x14ac:dyDescent="0.2">
      <c r="A15" s="111"/>
      <c r="B15" s="45"/>
      <c r="C15" s="45"/>
      <c r="D15" s="45"/>
      <c r="E15" s="55"/>
    </row>
    <row r="16" spans="1:5" x14ac:dyDescent="0.2">
      <c r="A16" s="112">
        <v>41439</v>
      </c>
      <c r="B16" s="109">
        <v>18</v>
      </c>
      <c r="C16" s="45" t="s">
        <v>100</v>
      </c>
      <c r="D16" s="45"/>
      <c r="E16" s="55"/>
    </row>
    <row r="17" spans="1:5" x14ac:dyDescent="0.2">
      <c r="A17" s="54"/>
      <c r="B17" s="45"/>
      <c r="C17" s="45"/>
      <c r="D17" s="45"/>
      <c r="E17" s="55"/>
    </row>
    <row r="18" spans="1:5" x14ac:dyDescent="0.2">
      <c r="A18" s="54"/>
      <c r="B18" s="45"/>
      <c r="C18" s="45"/>
      <c r="D18" s="45"/>
      <c r="E18" s="55"/>
    </row>
    <row r="19" spans="1:5" ht="45" x14ac:dyDescent="0.2">
      <c r="A19" s="90" t="s">
        <v>16</v>
      </c>
      <c r="B19" s="47">
        <f>SUM(B6:B18)</f>
        <v>1116.33</v>
      </c>
      <c r="C19" s="48"/>
      <c r="D19" s="49"/>
      <c r="E19" s="89"/>
    </row>
    <row r="20" spans="1:5" x14ac:dyDescent="0.2">
      <c r="A20" s="54"/>
      <c r="B20" s="15" t="s">
        <v>29</v>
      </c>
      <c r="C20" s="45"/>
      <c r="D20" s="45"/>
      <c r="E20" s="55"/>
    </row>
    <row r="21" spans="1:5" x14ac:dyDescent="0.2">
      <c r="A21" s="54"/>
      <c r="B21" s="45"/>
      <c r="C21" s="45"/>
      <c r="D21" s="45"/>
      <c r="E21" s="55"/>
    </row>
    <row r="22" spans="1:5" x14ac:dyDescent="0.2">
      <c r="A22" s="54"/>
      <c r="B22" s="45"/>
      <c r="C22" s="45"/>
      <c r="D22" s="45"/>
      <c r="E22" s="55"/>
    </row>
    <row r="23" spans="1:5" x14ac:dyDescent="0.2">
      <c r="A23" s="54"/>
      <c r="B23" s="45"/>
      <c r="C23" s="45"/>
      <c r="D23" s="45"/>
      <c r="E23" s="55"/>
    </row>
    <row r="24" spans="1:5" x14ac:dyDescent="0.2">
      <c r="A24" s="54"/>
      <c r="B24" s="45"/>
      <c r="C24" s="45"/>
      <c r="D24" s="45"/>
      <c r="E24" s="55"/>
    </row>
    <row r="25" spans="1:5" x14ac:dyDescent="0.2">
      <c r="A25" s="54"/>
      <c r="B25" s="45"/>
      <c r="C25" s="45"/>
      <c r="D25" s="45"/>
      <c r="E25" s="55"/>
    </row>
    <row r="26" spans="1:5" x14ac:dyDescent="0.2">
      <c r="A26" s="54"/>
      <c r="B26" s="45"/>
      <c r="C26" s="45"/>
      <c r="D26" s="45"/>
      <c r="E26" s="55"/>
    </row>
    <row r="27" spans="1:5" ht="25.5" x14ac:dyDescent="0.2">
      <c r="A27" s="27" t="s">
        <v>30</v>
      </c>
      <c r="B27" s="45"/>
      <c r="C27" s="45"/>
      <c r="D27" s="45"/>
      <c r="E27" s="55"/>
    </row>
    <row r="28" spans="1:5" x14ac:dyDescent="0.2">
      <c r="A28" s="54"/>
      <c r="B28" s="45"/>
      <c r="C28" s="45"/>
      <c r="D28" s="45"/>
      <c r="E28" s="55"/>
    </row>
    <row r="29" spans="1:5" x14ac:dyDescent="0.2">
      <c r="A29" s="54"/>
      <c r="B29" s="45"/>
      <c r="C29" s="45"/>
      <c r="D29" s="45"/>
      <c r="E29" s="55"/>
    </row>
    <row r="30" spans="1:5" x14ac:dyDescent="0.2">
      <c r="A30" s="54"/>
      <c r="B30" s="45"/>
      <c r="C30" s="45"/>
      <c r="D30" s="45"/>
      <c r="E30" s="55"/>
    </row>
    <row r="31" spans="1:5" x14ac:dyDescent="0.2">
      <c r="A31" s="54"/>
      <c r="B31" s="45"/>
      <c r="C31" s="45"/>
      <c r="D31" s="45"/>
      <c r="E31" s="55"/>
    </row>
    <row r="32" spans="1:5" x14ac:dyDescent="0.2">
      <c r="A32" s="56"/>
      <c r="B32" s="38"/>
      <c r="C32" s="38"/>
      <c r="D32" s="38"/>
      <c r="E32" s="57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 Mainwaring</cp:lastModifiedBy>
  <cp:lastPrinted>2013-07-17T04:26:48Z</cp:lastPrinted>
  <dcterms:created xsi:type="dcterms:W3CDTF">2010-10-17T20:59:02Z</dcterms:created>
  <dcterms:modified xsi:type="dcterms:W3CDTF">2015-05-19T02:04:01Z</dcterms:modified>
</cp:coreProperties>
</file>